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\Desktop\"/>
    </mc:Choice>
  </mc:AlternateContent>
  <bookViews>
    <workbookView xWindow="120" yWindow="105" windowWidth="15600" windowHeight="10005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B22" i="1" l="1"/>
  <c r="B13" i="1"/>
  <c r="B14" i="1"/>
  <c r="B6" i="1"/>
  <c r="B24" i="1"/>
  <c r="B20" i="1"/>
  <c r="B17" i="1" l="1"/>
  <c r="B9" i="1"/>
  <c r="B35" i="1" l="1"/>
  <c r="B30" i="1"/>
</calcChain>
</file>

<file path=xl/sharedStrings.xml><?xml version="1.0" encoding="utf-8"?>
<sst xmlns="http://schemas.openxmlformats.org/spreadsheetml/2006/main" count="29" uniqueCount="29">
  <si>
    <t xml:space="preserve">Gastos Fijos </t>
  </si>
  <si>
    <t xml:space="preserve">Ingresos Operativos Totales </t>
  </si>
  <si>
    <t>Nomina</t>
  </si>
  <si>
    <t>Total de Gastos Fijos</t>
  </si>
  <si>
    <t>Otros ingresos (gastos)</t>
  </si>
  <si>
    <t>Ganancias antes de impuestos</t>
  </si>
  <si>
    <t>Impuestos a la renta</t>
  </si>
  <si>
    <t>Estado de resultados</t>
  </si>
  <si>
    <t>Ingresos Operativos Neto</t>
  </si>
  <si>
    <t>Otros Gastos</t>
  </si>
  <si>
    <t>Ingresos</t>
  </si>
  <si>
    <t>Donaciones</t>
  </si>
  <si>
    <t>Cuenta por cobrar</t>
  </si>
  <si>
    <t>Banco Caja</t>
  </si>
  <si>
    <t xml:space="preserve">Ganancias sin reportar </t>
  </si>
  <si>
    <t>Pagos de Bonos</t>
  </si>
  <si>
    <t>Total</t>
  </si>
  <si>
    <t xml:space="preserve">Cargos Bancarios </t>
  </si>
  <si>
    <t>CIPROS</t>
  </si>
  <si>
    <t xml:space="preserve">Otros Ingresos </t>
  </si>
  <si>
    <t>prestamos para pagos de Nomina y Tss</t>
  </si>
  <si>
    <t>Pago de TSS</t>
  </si>
  <si>
    <t xml:space="preserve">Nota: </t>
  </si>
  <si>
    <t>Pago a Asesora de Contabilidad</t>
  </si>
  <si>
    <t>Ganto en la camioneta de CIPROS</t>
  </si>
  <si>
    <t xml:space="preserve">Pagos de Doble Sueldo </t>
  </si>
  <si>
    <t>Pago de viaje y estadia del consultor Ramon Roman</t>
  </si>
  <si>
    <t>+</t>
  </si>
  <si>
    <t>Enero a 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</si>
</sst>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2" tint="-0.749992370372631"/>
      <name val="Arial"/>
      <family val="2"/>
    </font>
    <font>
      <sz val="14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6"/>
      <color theme="2" tint="-0.749992370372631"/>
      <name val="Arial"/>
      <family val="2"/>
    </font>
    <font>
      <sz val="12"/>
      <color theme="2" tint="-0.749992370372631"/>
      <name val="Calibri"/>
      <family val="2"/>
      <scheme val="minor"/>
    </font>
    <font>
      <sz val="12"/>
      <color theme="2" tint="-0.749992370372631"/>
      <name val="Arial"/>
      <family val="2"/>
    </font>
    <font>
      <b/>
      <sz val="12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4"/>
      <color theme="2" tint="-0.749992370372631"/>
      <name val="Arial"/>
      <family val="2"/>
    </font>
    <font>
      <sz val="14"/>
      <color theme="2" tint="-0.749992370372631"/>
      <name val="Arial"/>
      <family val="2"/>
    </font>
    <font>
      <b/>
      <sz val="11"/>
      <color theme="2" tint="-0.7499923703726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0" xfId="0" applyFill="1" applyBorder="1"/>
    <xf numFmtId="0" fontId="6" fillId="0" borderId="0" xfId="0" applyFont="1"/>
    <xf numFmtId="0" fontId="7" fillId="0" borderId="1" xfId="0" applyFont="1" applyBorder="1"/>
    <xf numFmtId="0" fontId="8" fillId="0" borderId="0" xfId="0" applyFont="1" applyBorder="1" applyAlignment="1">
      <alignment horizontal="center"/>
    </xf>
    <xf numFmtId="0" fontId="9" fillId="0" borderId="1" xfId="0" applyFont="1" applyBorder="1"/>
    <xf numFmtId="164" fontId="8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center"/>
    </xf>
    <xf numFmtId="0" fontId="6" fillId="0" borderId="1" xfId="0" applyFont="1" applyBorder="1"/>
    <xf numFmtId="164" fontId="8" fillId="0" borderId="1" xfId="1" applyFont="1" applyBorder="1"/>
    <xf numFmtId="0" fontId="5" fillId="0" borderId="1" xfId="0" applyFont="1" applyBorder="1"/>
    <xf numFmtId="0" fontId="11" fillId="0" borderId="1" xfId="0" applyFont="1" applyBorder="1"/>
    <xf numFmtId="0" fontId="8" fillId="0" borderId="1" xfId="0" applyFont="1" applyBorder="1"/>
    <xf numFmtId="0" fontId="12" fillId="0" borderId="1" xfId="0" applyFont="1" applyBorder="1"/>
    <xf numFmtId="0" fontId="8" fillId="0" borderId="0" xfId="0" applyFont="1" applyBorder="1"/>
    <xf numFmtId="164" fontId="8" fillId="0" borderId="0" xfId="1" applyFont="1" applyBorder="1" applyAlignment="1">
      <alignment horizontal="center"/>
    </xf>
    <xf numFmtId="0" fontId="8" fillId="0" borderId="0" xfId="0" applyFont="1"/>
    <xf numFmtId="164" fontId="6" fillId="0" borderId="0" xfId="1" applyFont="1"/>
    <xf numFmtId="164" fontId="8" fillId="0" borderId="0" xfId="1" applyFont="1"/>
    <xf numFmtId="0" fontId="13" fillId="0" borderId="1" xfId="0" applyFont="1" applyBorder="1"/>
    <xf numFmtId="0" fontId="14" fillId="0" borderId="1" xfId="0" applyFont="1" applyBorder="1"/>
    <xf numFmtId="0" fontId="13" fillId="2" borderId="1" xfId="0" applyFont="1" applyFill="1" applyBorder="1" applyAlignment="1">
      <alignment wrapText="1"/>
    </xf>
    <xf numFmtId="164" fontId="6" fillId="0" borderId="1" xfId="1" applyFont="1" applyBorder="1"/>
    <xf numFmtId="164" fontId="15" fillId="0" borderId="1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2" workbookViewId="0">
      <selection activeCell="D9" sqref="D9"/>
    </sheetView>
  </sheetViews>
  <sheetFormatPr baseColWidth="10" defaultRowHeight="15" x14ac:dyDescent="0.25"/>
  <cols>
    <col min="1" max="1" width="52.140625" customWidth="1"/>
    <col min="2" max="2" width="29.28515625" customWidth="1"/>
  </cols>
  <sheetData>
    <row r="1" spans="1:5" ht="23.25" x14ac:dyDescent="0.35">
      <c r="A1" s="25" t="s">
        <v>7</v>
      </c>
      <c r="B1" s="25"/>
    </row>
    <row r="2" spans="1:5" ht="18.75" x14ac:dyDescent="0.3">
      <c r="A2" s="26" t="s">
        <v>18</v>
      </c>
      <c r="B2" s="26"/>
    </row>
    <row r="3" spans="1:5" ht="18.75" x14ac:dyDescent="0.3">
      <c r="A3" s="26" t="s">
        <v>28</v>
      </c>
      <c r="B3" s="26"/>
    </row>
    <row r="4" spans="1:5" x14ac:dyDescent="0.25">
      <c r="A4" s="3"/>
      <c r="B4" s="3"/>
    </row>
    <row r="5" spans="1:5" ht="21" x14ac:dyDescent="0.35">
      <c r="A5" s="4" t="s">
        <v>10</v>
      </c>
      <c r="B5" s="5"/>
      <c r="C5" s="27"/>
      <c r="D5" s="27"/>
      <c r="E5" s="27"/>
    </row>
    <row r="6" spans="1:5" ht="15.75" x14ac:dyDescent="0.25">
      <c r="A6" s="6" t="s">
        <v>11</v>
      </c>
      <c r="B6" s="7">
        <f>76000+25000+25000+25000+25000+25000+25000+25000</f>
        <v>251000</v>
      </c>
    </row>
    <row r="7" spans="1:5" ht="15.75" x14ac:dyDescent="0.25">
      <c r="A7" s="6" t="s">
        <v>19</v>
      </c>
      <c r="B7" s="7">
        <v>0</v>
      </c>
    </row>
    <row r="8" spans="1:5" ht="15.75" x14ac:dyDescent="0.25">
      <c r="A8" s="6" t="s">
        <v>20</v>
      </c>
      <c r="B8" s="7">
        <v>0</v>
      </c>
    </row>
    <row r="9" spans="1:5" ht="20.25" x14ac:dyDescent="0.3">
      <c r="A9" s="4" t="s">
        <v>1</v>
      </c>
      <c r="B9" s="8">
        <f>SUM(B6:B8)</f>
        <v>251000</v>
      </c>
    </row>
    <row r="10" spans="1:5" ht="15.75" x14ac:dyDescent="0.25">
      <c r="A10" s="9"/>
      <c r="B10" s="7"/>
    </row>
    <row r="11" spans="1:5" ht="15.75" x14ac:dyDescent="0.25">
      <c r="A11" s="9"/>
      <c r="B11" s="7"/>
    </row>
    <row r="12" spans="1:5" ht="20.25" x14ac:dyDescent="0.3">
      <c r="A12" s="4" t="s">
        <v>0</v>
      </c>
      <c r="B12" s="9"/>
    </row>
    <row r="13" spans="1:5" ht="15.75" x14ac:dyDescent="0.25">
      <c r="A13" s="6" t="s">
        <v>2</v>
      </c>
      <c r="B13" s="10">
        <f>15000*8+5000</f>
        <v>125000</v>
      </c>
    </row>
    <row r="14" spans="1:5" ht="15.75" x14ac:dyDescent="0.25">
      <c r="A14" s="6" t="s">
        <v>21</v>
      </c>
      <c r="B14" s="7">
        <f>2364.4*7</f>
        <v>16550.8</v>
      </c>
    </row>
    <row r="15" spans="1:5" ht="18.75" x14ac:dyDescent="0.3">
      <c r="A15" s="11" t="s">
        <v>25</v>
      </c>
      <c r="B15" s="7">
        <v>0</v>
      </c>
    </row>
    <row r="16" spans="1:5" ht="18.75" x14ac:dyDescent="0.3">
      <c r="A16" s="11" t="s">
        <v>15</v>
      </c>
      <c r="B16" s="7">
        <v>0</v>
      </c>
    </row>
    <row r="17" spans="1:2" ht="21" x14ac:dyDescent="0.35">
      <c r="A17" s="12" t="s">
        <v>3</v>
      </c>
      <c r="B17" s="8">
        <f>SUM(B13:B16)</f>
        <v>141550.79999999999</v>
      </c>
    </row>
    <row r="18" spans="1:2" ht="15.75" x14ac:dyDescent="0.25">
      <c r="A18" s="13"/>
      <c r="B18" s="7"/>
    </row>
    <row r="19" spans="1:2" ht="18.75" x14ac:dyDescent="0.3">
      <c r="A19" s="14" t="s">
        <v>9</v>
      </c>
      <c r="B19" s="7"/>
    </row>
    <row r="20" spans="1:2" ht="15.75" x14ac:dyDescent="0.25">
      <c r="A20" s="15" t="s">
        <v>23</v>
      </c>
      <c r="B20" s="16">
        <f>1500+2000+2000+1500+2000</f>
        <v>9000</v>
      </c>
    </row>
    <row r="21" spans="1:2" ht="15.75" x14ac:dyDescent="0.25">
      <c r="A21" s="17" t="s">
        <v>17</v>
      </c>
      <c r="B21" s="18">
        <v>0</v>
      </c>
    </row>
    <row r="22" spans="1:2" ht="15.75" x14ac:dyDescent="0.25">
      <c r="A22" s="17" t="s">
        <v>24</v>
      </c>
      <c r="B22" s="19">
        <f>800+2500+1000</f>
        <v>4300</v>
      </c>
    </row>
    <row r="23" spans="1:2" ht="15.75" x14ac:dyDescent="0.25">
      <c r="A23" s="17" t="s">
        <v>26</v>
      </c>
      <c r="B23" s="19">
        <v>58838.400000000001</v>
      </c>
    </row>
    <row r="24" spans="1:2" ht="18.75" x14ac:dyDescent="0.3">
      <c r="A24" s="14" t="s">
        <v>16</v>
      </c>
      <c r="B24" s="8">
        <f>SUM(B20:B23)</f>
        <v>72138.399999999994</v>
      </c>
    </row>
    <row r="25" spans="1:2" ht="18.75" x14ac:dyDescent="0.3">
      <c r="A25" s="14" t="s">
        <v>8</v>
      </c>
      <c r="B25" s="8"/>
    </row>
    <row r="26" spans="1:2" ht="18.75" x14ac:dyDescent="0.3">
      <c r="A26" s="11"/>
      <c r="B26" s="9"/>
    </row>
    <row r="27" spans="1:2" ht="18" x14ac:dyDescent="0.25">
      <c r="A27" s="20" t="s">
        <v>4</v>
      </c>
      <c r="B27" s="7"/>
    </row>
    <row r="28" spans="1:2" ht="18" x14ac:dyDescent="0.25">
      <c r="A28" s="21"/>
      <c r="B28" s="7">
        <v>0</v>
      </c>
    </row>
    <row r="29" spans="1:2" ht="18.75" x14ac:dyDescent="0.3">
      <c r="A29" s="11"/>
      <c r="B29" s="7"/>
    </row>
    <row r="30" spans="1:2" ht="18" x14ac:dyDescent="0.25">
      <c r="A30" s="20" t="s">
        <v>5</v>
      </c>
      <c r="B30" s="7">
        <f>+B25-B28</f>
        <v>0</v>
      </c>
    </row>
    <row r="31" spans="1:2" ht="18.75" x14ac:dyDescent="0.3">
      <c r="A31" s="11"/>
      <c r="B31" s="7"/>
    </row>
    <row r="32" spans="1:2" ht="18" x14ac:dyDescent="0.25">
      <c r="A32" s="22" t="s">
        <v>6</v>
      </c>
      <c r="B32" s="7"/>
    </row>
    <row r="33" spans="1:2" ht="18.75" x14ac:dyDescent="0.3">
      <c r="A33" s="14" t="s">
        <v>12</v>
      </c>
      <c r="B33" s="23">
        <v>0</v>
      </c>
    </row>
    <row r="34" spans="1:2" ht="18.75" x14ac:dyDescent="0.3">
      <c r="A34" s="14" t="s">
        <v>13</v>
      </c>
      <c r="B34" s="9"/>
    </row>
    <row r="35" spans="1:2" ht="18" x14ac:dyDescent="0.25">
      <c r="A35" s="22" t="s">
        <v>14</v>
      </c>
      <c r="B35" s="24">
        <f>+B9-B17-B24</f>
        <v>37310.800000000017</v>
      </c>
    </row>
    <row r="37" spans="1:2" x14ac:dyDescent="0.25">
      <c r="A37" t="s">
        <v>22</v>
      </c>
      <c r="B37" s="1"/>
    </row>
    <row r="38" spans="1:2" x14ac:dyDescent="0.25">
      <c r="A38" s="2"/>
    </row>
    <row r="39" spans="1:2" x14ac:dyDescent="0.25">
      <c r="A39" s="2" t="s">
        <v>27</v>
      </c>
    </row>
  </sheetData>
  <mergeCells count="4">
    <mergeCell ref="A1:B1"/>
    <mergeCell ref="A2:B2"/>
    <mergeCell ref="A3:B3"/>
    <mergeCell ref="C5:E5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CIPROS</dc:creator>
  <cp:lastModifiedBy>Guadalupe Valdez</cp:lastModifiedBy>
  <cp:lastPrinted>2016-09-28T20:35:57Z</cp:lastPrinted>
  <dcterms:created xsi:type="dcterms:W3CDTF">2015-03-17T18:51:59Z</dcterms:created>
  <dcterms:modified xsi:type="dcterms:W3CDTF">2017-06-07T11:35:14Z</dcterms:modified>
</cp:coreProperties>
</file>